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Øl menu" sheetId="1" r:id="rId1"/>
  </sheets>
  <definedNames>
    <definedName name="_xlnm._FilterDatabase" localSheetId="0" hidden="1">'Øl menu'!$A$3:$P$34</definedName>
  </definedNames>
  <calcPr fullCalcOnLoad="1"/>
</workbook>
</file>

<file path=xl/sharedStrings.xml><?xml version="1.0" encoding="utf-8"?>
<sst xmlns="http://schemas.openxmlformats.org/spreadsheetml/2006/main" count="115" uniqueCount="96">
  <si>
    <t>%</t>
  </si>
  <si>
    <t>Pris</t>
  </si>
  <si>
    <t>Butik</t>
  </si>
  <si>
    <t>Bryggeri</t>
  </si>
  <si>
    <t>Navn</t>
  </si>
  <si>
    <t>Ltr</t>
  </si>
  <si>
    <t>Porter</t>
  </si>
  <si>
    <t>Total</t>
  </si>
  <si>
    <t>Karakterer</t>
  </si>
  <si>
    <t>Michael</t>
  </si>
  <si>
    <t>Morten</t>
  </si>
  <si>
    <t>Henrik</t>
  </si>
  <si>
    <t>Ole</t>
  </si>
  <si>
    <t>Antal</t>
  </si>
  <si>
    <t>Antal drukket</t>
  </si>
  <si>
    <t>Sonni</t>
  </si>
  <si>
    <t>IPA</t>
  </si>
  <si>
    <t>Type</t>
  </si>
  <si>
    <t>Imperial Stout</t>
  </si>
  <si>
    <t>Barley Wine</t>
  </si>
  <si>
    <t>Flying Dog</t>
  </si>
  <si>
    <t>Saison</t>
  </si>
  <si>
    <t>Belgian Strong Ale</t>
  </si>
  <si>
    <t>Gennemsnit</t>
  </si>
  <si>
    <t>Øl menu til ølklub møde 20-OKT-2012</t>
  </si>
  <si>
    <t>Störtebeker Braumanufaktur</t>
  </si>
  <si>
    <t>Jever</t>
  </si>
  <si>
    <t>Choco Porter</t>
  </si>
  <si>
    <t>Stout</t>
  </si>
  <si>
    <t>Nøgne Ø</t>
  </si>
  <si>
    <t xml:space="preserve">Skovlyst </t>
  </si>
  <si>
    <t>Kaffestout</t>
  </si>
  <si>
    <t>Underlige Jul</t>
  </si>
  <si>
    <t>Spice/Herb/Vegetable</t>
  </si>
  <si>
    <t>Midtfyn</t>
  </si>
  <si>
    <t>Julestout</t>
  </si>
  <si>
    <t>Foreign Stout</t>
  </si>
  <si>
    <t>Schloss Eggenberg</t>
  </si>
  <si>
    <t>Samichlaus Heller</t>
  </si>
  <si>
    <t>Heller Bock</t>
  </si>
  <si>
    <t>Mikkeller/3 Floyds</t>
  </si>
  <si>
    <t>Boogoop</t>
  </si>
  <si>
    <t>Element Brewing</t>
  </si>
  <si>
    <t>Dark Element</t>
  </si>
  <si>
    <t>Black IPA</t>
  </si>
  <si>
    <t>Brouwerij Het Anker</t>
  </si>
  <si>
    <t>Gouden Carolus, Cuvee van de Kaizer Blau</t>
  </si>
  <si>
    <t>Mændenes Mikrobryg</t>
  </si>
  <si>
    <t>Kirsebær Karma</t>
  </si>
  <si>
    <t>Fruit Beer</t>
  </si>
  <si>
    <t>Boon</t>
  </si>
  <si>
    <t>Kriek</t>
  </si>
  <si>
    <t>Lambic - Fruit</t>
  </si>
  <si>
    <t>Mikkeller</t>
  </si>
  <si>
    <t>Foodball Solstice Saison</t>
  </si>
  <si>
    <t>Woody Creek White</t>
  </si>
  <si>
    <t>Belgian White</t>
  </si>
  <si>
    <t>Fantôme</t>
  </si>
  <si>
    <t>Chocolat</t>
  </si>
  <si>
    <t>Hornbeer</t>
  </si>
  <si>
    <t>Helge</t>
  </si>
  <si>
    <t>Flop</t>
  </si>
  <si>
    <t>Caribbean Rum Stout</t>
  </si>
  <si>
    <t>Stronzo</t>
  </si>
  <si>
    <t xml:space="preserve">Ca$h Cow </t>
  </si>
  <si>
    <t>Leffe</t>
  </si>
  <si>
    <t>Brune</t>
  </si>
  <si>
    <t>Abbey Dubbel</t>
  </si>
  <si>
    <t>Framboise</t>
  </si>
  <si>
    <t>Lambic - Gueuze</t>
  </si>
  <si>
    <t>Oude Gueuze, Mariage Parfait</t>
  </si>
  <si>
    <t>Djævlebryg</t>
  </si>
  <si>
    <t>Pride of Nekron</t>
  </si>
  <si>
    <t>The Fundamental Blackhorn</t>
  </si>
  <si>
    <t>Holbæk Bryg</t>
  </si>
  <si>
    <t>Bryggern's Hemmelighed, batch II</t>
  </si>
  <si>
    <t>Amber Ale</t>
  </si>
  <si>
    <t>Landshuter</t>
  </si>
  <si>
    <t>Prädikator</t>
  </si>
  <si>
    <t>Doppelbock</t>
  </si>
  <si>
    <t>Schorschbräu</t>
  </si>
  <si>
    <t>Schorschbock 16%</t>
  </si>
  <si>
    <t>Frelser</t>
  </si>
  <si>
    <t>Hoppy Lovin Christmas</t>
  </si>
  <si>
    <t>Ris a la M'ale</t>
  </si>
  <si>
    <t>Jesperhammer</t>
  </si>
  <si>
    <t>Menabrea</t>
  </si>
  <si>
    <t>Strong Ale</t>
  </si>
  <si>
    <t>English Strong Ale</t>
  </si>
  <si>
    <t>Neuzelle</t>
  </si>
  <si>
    <t>Mord und Totshlag</t>
  </si>
  <si>
    <t>Baltic Porter</t>
  </si>
  <si>
    <t>Pardubice</t>
  </si>
  <si>
    <t>Pardubicky Porter</t>
  </si>
  <si>
    <t>min</t>
  </si>
  <si>
    <t>max</t>
  </si>
</sst>
</file>

<file path=xl/styles.xml><?xml version="1.0" encoding="utf-8"?>
<styleSheet xmlns="http://schemas.openxmlformats.org/spreadsheetml/2006/main">
  <numFmts count="26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_(* #,##0.0_);_(* \(#,##0.0\);_(* &quot;-&quot;?_);_(@_)"/>
    <numFmt numFmtId="179" formatCode="0.0"/>
    <numFmt numFmtId="180" formatCode="0.000"/>
    <numFmt numFmtId="181" formatCode="####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6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3" fillId="21" borderId="10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2" fillId="20" borderId="10" xfId="0" applyFont="1" applyFill="1" applyBorder="1" applyAlignment="1">
      <alignment wrapText="1"/>
    </xf>
    <xf numFmtId="178" fontId="2" fillId="20" borderId="10" xfId="0" applyNumberFormat="1" applyFont="1" applyFill="1" applyBorder="1" applyAlignment="1">
      <alignment wrapText="1"/>
    </xf>
    <xf numFmtId="180" fontId="2" fillId="20" borderId="10" xfId="0" applyNumberFormat="1" applyFont="1" applyFill="1" applyBorder="1" applyAlignment="1">
      <alignment wrapText="1"/>
    </xf>
    <xf numFmtId="1" fontId="2" fillId="20" borderId="10" xfId="0" applyNumberFormat="1" applyFont="1" applyFill="1" applyBorder="1" applyAlignment="1">
      <alignment wrapText="1"/>
    </xf>
    <xf numFmtId="43" fontId="2" fillId="2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Border="1" applyAlignment="1">
      <alignment wrapText="1"/>
    </xf>
    <xf numFmtId="0" fontId="0" fillId="20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178" fontId="0" fillId="20" borderId="10" xfId="0" applyNumberFormat="1" applyFill="1" applyBorder="1" applyAlignment="1">
      <alignment/>
    </xf>
    <xf numFmtId="180" fontId="0" fillId="20" borderId="10" xfId="0" applyNumberFormat="1" applyFill="1" applyBorder="1" applyAlignment="1">
      <alignment/>
    </xf>
    <xf numFmtId="1" fontId="0" fillId="20" borderId="10" xfId="0" applyNumberFormat="1" applyFill="1" applyBorder="1" applyAlignment="1">
      <alignment/>
    </xf>
    <xf numFmtId="2" fontId="0" fillId="20" borderId="10" xfId="0" applyNumberFormat="1" applyFill="1" applyBorder="1" applyAlignment="1">
      <alignment/>
    </xf>
    <xf numFmtId="179" fontId="0" fillId="20" borderId="10" xfId="0" applyNumberFormat="1" applyFill="1" applyBorder="1" applyAlignment="1">
      <alignment/>
    </xf>
    <xf numFmtId="0" fontId="0" fillId="20" borderId="10" xfId="0" applyFill="1" applyBorder="1" applyAlignment="1">
      <alignment/>
    </xf>
    <xf numFmtId="178" fontId="3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Followed Hyperlink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39" sqref="P39"/>
    </sheetView>
  </sheetViews>
  <sheetFormatPr defaultColWidth="9.140625" defaultRowHeight="12.75"/>
  <cols>
    <col min="1" max="1" width="34.421875" style="1" bestFit="1" customWidth="1"/>
    <col min="2" max="2" width="37.28125" style="1" bestFit="1" customWidth="1"/>
    <col min="3" max="3" width="19.28125" style="1" bestFit="1" customWidth="1"/>
    <col min="4" max="4" width="6.7109375" style="2" bestFit="1" customWidth="1"/>
    <col min="5" max="5" width="6.28125" style="6" bestFit="1" customWidth="1"/>
    <col min="6" max="6" width="8.57421875" style="7" bestFit="1" customWidth="1"/>
    <col min="7" max="7" width="8.57421875" style="7" customWidth="1"/>
    <col min="8" max="8" width="8.7109375" style="10" bestFit="1" customWidth="1"/>
    <col min="9" max="9" width="15.8515625" style="1" bestFit="1" customWidth="1"/>
    <col min="10" max="10" width="9.57421875" style="1" bestFit="1" customWidth="1"/>
    <col min="11" max="11" width="14.8515625" style="1" customWidth="1"/>
    <col min="12" max="16" width="9.140625" style="1" customWidth="1"/>
    <col min="17" max="17" width="11.421875" style="8" customWidth="1"/>
    <col min="18" max="16384" width="9.140625" style="1" customWidth="1"/>
  </cols>
  <sheetData>
    <row r="1" spans="1:9" ht="15">
      <c r="A1" s="33" t="s">
        <v>24</v>
      </c>
      <c r="B1" s="32"/>
      <c r="C1" s="9"/>
      <c r="D1" s="31"/>
      <c r="E1" s="32"/>
      <c r="F1" s="32"/>
      <c r="G1" s="32"/>
      <c r="H1" s="32"/>
      <c r="I1" s="32"/>
    </row>
    <row r="2" ht="12.75">
      <c r="J2" s="1" t="s">
        <v>8</v>
      </c>
    </row>
    <row r="3" spans="1:17" s="16" customFormat="1" ht="28.5">
      <c r="A3" s="11" t="s">
        <v>3</v>
      </c>
      <c r="B3" s="11" t="s">
        <v>4</v>
      </c>
      <c r="C3" s="11" t="s">
        <v>17</v>
      </c>
      <c r="D3" s="12" t="s">
        <v>0</v>
      </c>
      <c r="E3" s="13" t="s">
        <v>5</v>
      </c>
      <c r="F3" s="14" t="s">
        <v>13</v>
      </c>
      <c r="G3" s="14" t="s">
        <v>14</v>
      </c>
      <c r="H3" s="15" t="s">
        <v>1</v>
      </c>
      <c r="I3" s="11" t="s">
        <v>2</v>
      </c>
      <c r="J3" s="16" t="s">
        <v>26</v>
      </c>
      <c r="K3" s="16" t="s">
        <v>85</v>
      </c>
      <c r="L3" s="16" t="s">
        <v>9</v>
      </c>
      <c r="M3" s="16" t="s">
        <v>11</v>
      </c>
      <c r="N3" s="16" t="s">
        <v>15</v>
      </c>
      <c r="O3" s="16" t="s">
        <v>10</v>
      </c>
      <c r="P3" s="16" t="s">
        <v>12</v>
      </c>
      <c r="Q3" s="22" t="s">
        <v>23</v>
      </c>
    </row>
    <row r="4" spans="1:17" ht="12.75">
      <c r="A4" s="1" t="s">
        <v>65</v>
      </c>
      <c r="B4" s="1" t="s">
        <v>66</v>
      </c>
      <c r="C4" s="1" t="s">
        <v>67</v>
      </c>
      <c r="D4" s="2">
        <v>6.5</v>
      </c>
      <c r="E4" s="6">
        <v>0.75</v>
      </c>
      <c r="H4" s="3"/>
      <c r="I4" s="5"/>
      <c r="J4" s="7">
        <v>6</v>
      </c>
      <c r="K4" s="7">
        <v>5</v>
      </c>
      <c r="L4" s="7">
        <v>6</v>
      </c>
      <c r="M4" s="7">
        <v>5</v>
      </c>
      <c r="N4" s="7">
        <v>5</v>
      </c>
      <c r="O4" s="7">
        <v>6</v>
      </c>
      <c r="P4" s="7">
        <v>6</v>
      </c>
      <c r="Q4" s="8">
        <f>AVERAGE(J4:P4)</f>
        <v>5.571428571428571</v>
      </c>
    </row>
    <row r="5" spans="1:17" ht="12.75">
      <c r="A5" s="1" t="s">
        <v>50</v>
      </c>
      <c r="B5" s="1" t="s">
        <v>68</v>
      </c>
      <c r="C5" s="1" t="s">
        <v>52</v>
      </c>
      <c r="D5" s="2">
        <v>5</v>
      </c>
      <c r="E5" s="6">
        <v>0.33</v>
      </c>
      <c r="H5" s="3"/>
      <c r="I5" s="5"/>
      <c r="J5" s="7">
        <v>3</v>
      </c>
      <c r="K5" s="7">
        <v>5</v>
      </c>
      <c r="L5" s="7">
        <v>3</v>
      </c>
      <c r="M5" s="7">
        <v>7</v>
      </c>
      <c r="N5" s="7">
        <v>4</v>
      </c>
      <c r="O5" s="7">
        <v>5</v>
      </c>
      <c r="P5" s="7">
        <v>5</v>
      </c>
      <c r="Q5" s="8">
        <f>AVERAGE(J5:P5)</f>
        <v>4.571428571428571</v>
      </c>
    </row>
    <row r="6" spans="1:17" ht="12.75">
      <c r="A6" s="1" t="s">
        <v>50</v>
      </c>
      <c r="B6" s="1" t="s">
        <v>70</v>
      </c>
      <c r="C6" s="1" t="s">
        <v>69</v>
      </c>
      <c r="D6" s="2">
        <v>8</v>
      </c>
      <c r="E6" s="6">
        <v>0.33</v>
      </c>
      <c r="H6" s="3"/>
      <c r="J6" s="7">
        <v>4</v>
      </c>
      <c r="K6" s="7">
        <v>7</v>
      </c>
      <c r="L6" s="7">
        <v>5</v>
      </c>
      <c r="M6" s="7">
        <v>8</v>
      </c>
      <c r="N6" s="7">
        <v>6</v>
      </c>
      <c r="O6" s="7">
        <v>5</v>
      </c>
      <c r="P6" s="7">
        <v>6</v>
      </c>
      <c r="Q6" s="8">
        <f>AVERAGE(J6:P6)</f>
        <v>5.857142857142857</v>
      </c>
    </row>
    <row r="7" spans="1:17" ht="12.75">
      <c r="A7" s="1" t="s">
        <v>71</v>
      </c>
      <c r="B7" s="1" t="s">
        <v>72</v>
      </c>
      <c r="C7" s="1" t="s">
        <v>18</v>
      </c>
      <c r="D7" s="2">
        <v>10.5</v>
      </c>
      <c r="E7" s="6">
        <v>0.5</v>
      </c>
      <c r="H7" s="3"/>
      <c r="J7" s="7">
        <v>8</v>
      </c>
      <c r="K7" s="7">
        <v>9</v>
      </c>
      <c r="L7" s="7">
        <v>8</v>
      </c>
      <c r="M7" s="7">
        <v>9</v>
      </c>
      <c r="N7" s="7">
        <v>8</v>
      </c>
      <c r="O7" s="7">
        <v>8</v>
      </c>
      <c r="P7" s="7">
        <v>9</v>
      </c>
      <c r="Q7" s="8">
        <f>AVERAGE(J7:P7)</f>
        <v>8.428571428571429</v>
      </c>
    </row>
    <row r="8" spans="1:17" ht="12.75">
      <c r="A8" s="1" t="s">
        <v>59</v>
      </c>
      <c r="B8" s="1" t="s">
        <v>73</v>
      </c>
      <c r="C8" s="1" t="s">
        <v>18</v>
      </c>
      <c r="D8" s="2">
        <v>11</v>
      </c>
      <c r="E8" s="6">
        <v>0.5</v>
      </c>
      <c r="H8" s="3"/>
      <c r="J8" s="7">
        <v>9</v>
      </c>
      <c r="K8" s="7">
        <v>8</v>
      </c>
      <c r="L8" s="7">
        <v>9</v>
      </c>
      <c r="M8" s="7">
        <v>8</v>
      </c>
      <c r="N8" s="7">
        <v>7</v>
      </c>
      <c r="O8" s="7">
        <v>9</v>
      </c>
      <c r="P8" s="7">
        <v>9</v>
      </c>
      <c r="Q8" s="8">
        <f>AVERAGE(J8:P8)</f>
        <v>8.428571428571429</v>
      </c>
    </row>
    <row r="9" spans="1:17" ht="12.75">
      <c r="A9" s="1" t="s">
        <v>74</v>
      </c>
      <c r="B9" s="1" t="s">
        <v>75</v>
      </c>
      <c r="C9" s="1" t="s">
        <v>76</v>
      </c>
      <c r="D9" s="2">
        <v>6</v>
      </c>
      <c r="E9" s="6">
        <v>0.5</v>
      </c>
      <c r="H9" s="3"/>
      <c r="J9" s="7">
        <v>2</v>
      </c>
      <c r="K9" s="7">
        <v>3</v>
      </c>
      <c r="L9" s="7">
        <v>4</v>
      </c>
      <c r="M9" s="7">
        <v>2</v>
      </c>
      <c r="N9" s="7">
        <v>2</v>
      </c>
      <c r="O9" s="7">
        <v>3</v>
      </c>
      <c r="P9" s="7">
        <v>3</v>
      </c>
      <c r="Q9" s="8">
        <f aca="true" t="shared" si="0" ref="Q9:Q36">AVERAGE(J9:P9)</f>
        <v>2.7142857142857144</v>
      </c>
    </row>
    <row r="10" spans="1:17" ht="12.75">
      <c r="A10" s="1" t="s">
        <v>80</v>
      </c>
      <c r="B10" s="1" t="s">
        <v>81</v>
      </c>
      <c r="C10" s="1" t="s">
        <v>79</v>
      </c>
      <c r="D10" s="2">
        <v>16</v>
      </c>
      <c r="E10" s="6">
        <v>0.33</v>
      </c>
      <c r="H10" s="3"/>
      <c r="J10" s="7">
        <v>6</v>
      </c>
      <c r="K10" s="7">
        <v>8</v>
      </c>
      <c r="L10" s="7">
        <v>5</v>
      </c>
      <c r="M10" s="7">
        <v>3</v>
      </c>
      <c r="N10" s="7">
        <v>6</v>
      </c>
      <c r="O10" s="7">
        <v>2</v>
      </c>
      <c r="P10" s="7">
        <v>7</v>
      </c>
      <c r="Q10" s="8">
        <f t="shared" si="0"/>
        <v>5.285714285714286</v>
      </c>
    </row>
    <row r="11" spans="1:17" ht="12.75">
      <c r="A11" s="1" t="s">
        <v>77</v>
      </c>
      <c r="B11" s="1" t="s">
        <v>78</v>
      </c>
      <c r="C11" s="1" t="s">
        <v>79</v>
      </c>
      <c r="D11" s="2">
        <v>8</v>
      </c>
      <c r="E11" s="6">
        <v>0.5</v>
      </c>
      <c r="H11" s="3"/>
      <c r="J11" s="7">
        <v>1</v>
      </c>
      <c r="K11" s="7">
        <v>4</v>
      </c>
      <c r="L11" s="7">
        <v>3</v>
      </c>
      <c r="M11" s="7">
        <v>2</v>
      </c>
      <c r="N11" s="7">
        <v>2</v>
      </c>
      <c r="O11" s="7">
        <v>2</v>
      </c>
      <c r="P11" s="7">
        <v>5</v>
      </c>
      <c r="Q11" s="8">
        <f t="shared" si="0"/>
        <v>2.7142857142857144</v>
      </c>
    </row>
    <row r="12" spans="1:17" ht="12.75">
      <c r="A12" s="1" t="s">
        <v>53</v>
      </c>
      <c r="B12" s="1" t="s">
        <v>82</v>
      </c>
      <c r="C12" s="1" t="s">
        <v>79</v>
      </c>
      <c r="D12" s="2">
        <v>11</v>
      </c>
      <c r="E12" s="6">
        <v>0.66</v>
      </c>
      <c r="H12" s="3"/>
      <c r="J12" s="7">
        <v>9</v>
      </c>
      <c r="K12" s="7">
        <v>8</v>
      </c>
      <c r="L12" s="7">
        <v>8</v>
      </c>
      <c r="M12" s="7">
        <v>9</v>
      </c>
      <c r="N12" s="7">
        <v>8</v>
      </c>
      <c r="O12" s="7">
        <v>7</v>
      </c>
      <c r="P12" s="7">
        <v>8</v>
      </c>
      <c r="Q12" s="8">
        <f>AVERAGE(J12:P12)</f>
        <v>8.142857142857142</v>
      </c>
    </row>
    <row r="13" spans="1:17" ht="12.75">
      <c r="A13" s="1" t="s">
        <v>92</v>
      </c>
      <c r="B13" s="1" t="s">
        <v>93</v>
      </c>
      <c r="C13" s="1" t="s">
        <v>91</v>
      </c>
      <c r="D13" s="2">
        <v>8</v>
      </c>
      <c r="E13" s="6">
        <v>0.5</v>
      </c>
      <c r="H13" s="3"/>
      <c r="J13" s="7">
        <v>6</v>
      </c>
      <c r="K13" s="7">
        <v>4</v>
      </c>
      <c r="L13" s="7">
        <v>6</v>
      </c>
      <c r="M13" s="7">
        <v>5</v>
      </c>
      <c r="N13" s="7">
        <v>7</v>
      </c>
      <c r="O13" s="7">
        <v>3</v>
      </c>
      <c r="P13" s="7">
        <v>6</v>
      </c>
      <c r="Q13" s="8">
        <f t="shared" si="0"/>
        <v>5.285714285714286</v>
      </c>
    </row>
    <row r="14" spans="1:17" ht="12.75">
      <c r="A14" s="1" t="s">
        <v>89</v>
      </c>
      <c r="B14" s="1" t="s">
        <v>90</v>
      </c>
      <c r="C14" s="1" t="s">
        <v>91</v>
      </c>
      <c r="D14" s="2">
        <v>7.5</v>
      </c>
      <c r="E14" s="6">
        <v>0.5</v>
      </c>
      <c r="H14" s="3"/>
      <c r="J14" s="7">
        <v>6</v>
      </c>
      <c r="K14" s="7">
        <v>6</v>
      </c>
      <c r="L14" s="7">
        <v>6</v>
      </c>
      <c r="M14" s="7">
        <v>5</v>
      </c>
      <c r="N14" s="7">
        <v>4</v>
      </c>
      <c r="O14" s="7">
        <v>4</v>
      </c>
      <c r="P14" s="7">
        <v>5</v>
      </c>
      <c r="Q14" s="8">
        <f t="shared" si="0"/>
        <v>5.142857142857143</v>
      </c>
    </row>
    <row r="15" spans="1:17" ht="12.75">
      <c r="A15" s="1" t="s">
        <v>86</v>
      </c>
      <c r="B15" s="1" t="s">
        <v>87</v>
      </c>
      <c r="C15" s="1" t="s">
        <v>88</v>
      </c>
      <c r="D15" s="2">
        <v>7.5</v>
      </c>
      <c r="E15" s="6">
        <v>0.5</v>
      </c>
      <c r="H15" s="3"/>
      <c r="J15" s="7">
        <v>3</v>
      </c>
      <c r="K15" s="7">
        <v>2</v>
      </c>
      <c r="L15" s="7">
        <v>6</v>
      </c>
      <c r="M15" s="7">
        <v>5</v>
      </c>
      <c r="N15" s="7">
        <v>2</v>
      </c>
      <c r="O15" s="7">
        <v>2</v>
      </c>
      <c r="P15" s="7">
        <v>8</v>
      </c>
      <c r="Q15" s="8">
        <f t="shared" si="0"/>
        <v>4</v>
      </c>
    </row>
    <row r="16" spans="1:17" ht="12.75">
      <c r="A16" s="1" t="s">
        <v>53</v>
      </c>
      <c r="B16" s="1" t="s">
        <v>83</v>
      </c>
      <c r="C16" s="1" t="s">
        <v>16</v>
      </c>
      <c r="D16" s="2">
        <v>7.8</v>
      </c>
      <c r="E16" s="6">
        <v>0.33</v>
      </c>
      <c r="H16" s="3"/>
      <c r="J16" s="7">
        <v>6</v>
      </c>
      <c r="K16" s="7">
        <v>8</v>
      </c>
      <c r="L16" s="7">
        <v>8</v>
      </c>
      <c r="M16" s="7">
        <v>9</v>
      </c>
      <c r="N16" s="7">
        <v>6</v>
      </c>
      <c r="O16" s="7">
        <v>8</v>
      </c>
      <c r="P16" s="7">
        <v>8</v>
      </c>
      <c r="Q16" s="8">
        <f t="shared" si="0"/>
        <v>7.571428571428571</v>
      </c>
    </row>
    <row r="17" spans="1:17" ht="12.75">
      <c r="A17" s="1" t="s">
        <v>53</v>
      </c>
      <c r="B17" s="1" t="s">
        <v>84</v>
      </c>
      <c r="C17" s="1" t="s">
        <v>49</v>
      </c>
      <c r="D17" s="2">
        <v>8</v>
      </c>
      <c r="E17" s="6">
        <v>0.33</v>
      </c>
      <c r="H17" s="3"/>
      <c r="I17" s="5"/>
      <c r="J17" s="7">
        <v>6</v>
      </c>
      <c r="K17" s="7">
        <v>6</v>
      </c>
      <c r="L17" s="7">
        <v>5</v>
      </c>
      <c r="M17" s="7">
        <v>6</v>
      </c>
      <c r="N17" s="7">
        <v>7</v>
      </c>
      <c r="O17" s="7">
        <v>6</v>
      </c>
      <c r="P17" s="7">
        <v>6</v>
      </c>
      <c r="Q17" s="8">
        <f t="shared" si="0"/>
        <v>6</v>
      </c>
    </row>
    <row r="18" spans="1:17" ht="12.75">
      <c r="A18" s="18" t="s">
        <v>25</v>
      </c>
      <c r="B18" s="4" t="s">
        <v>27</v>
      </c>
      <c r="C18" s="4" t="s">
        <v>6</v>
      </c>
      <c r="D18" s="2">
        <v>5.8</v>
      </c>
      <c r="E18" s="6">
        <v>0.5</v>
      </c>
      <c r="H18" s="3"/>
      <c r="I18" s="5"/>
      <c r="J18" s="7">
        <v>3</v>
      </c>
      <c r="K18" s="7">
        <v>3</v>
      </c>
      <c r="L18" s="7">
        <v>4</v>
      </c>
      <c r="M18" s="7">
        <v>4</v>
      </c>
      <c r="N18" s="7">
        <v>4</v>
      </c>
      <c r="O18" s="7">
        <v>3</v>
      </c>
      <c r="P18" s="7">
        <v>4</v>
      </c>
      <c r="Q18" s="8">
        <f t="shared" si="0"/>
        <v>3.5714285714285716</v>
      </c>
    </row>
    <row r="19" spans="1:17" ht="12.75">
      <c r="A19" s="18" t="s">
        <v>30</v>
      </c>
      <c r="B19" s="4" t="s">
        <v>31</v>
      </c>
      <c r="C19" s="4" t="s">
        <v>28</v>
      </c>
      <c r="D19" s="2">
        <v>7</v>
      </c>
      <c r="E19" s="6">
        <v>0.5</v>
      </c>
      <c r="H19" s="3"/>
      <c r="J19" s="7">
        <v>7</v>
      </c>
      <c r="K19" s="7">
        <v>6</v>
      </c>
      <c r="L19" s="7">
        <v>5</v>
      </c>
      <c r="M19" s="7">
        <v>6</v>
      </c>
      <c r="N19" s="7">
        <v>5</v>
      </c>
      <c r="O19" s="7">
        <v>5</v>
      </c>
      <c r="P19" s="7">
        <v>6</v>
      </c>
      <c r="Q19" s="8">
        <f t="shared" si="0"/>
        <v>5.714285714285714</v>
      </c>
    </row>
    <row r="20" spans="1:17" ht="12.75">
      <c r="A20" s="1" t="s">
        <v>29</v>
      </c>
      <c r="B20" s="1" t="s">
        <v>32</v>
      </c>
      <c r="C20" s="1" t="s">
        <v>33</v>
      </c>
      <c r="D20" s="2">
        <v>6.5</v>
      </c>
      <c r="E20" s="6">
        <v>0.5</v>
      </c>
      <c r="H20" s="3"/>
      <c r="J20" s="7">
        <v>5</v>
      </c>
      <c r="K20" s="7">
        <v>6</v>
      </c>
      <c r="L20" s="7">
        <v>6</v>
      </c>
      <c r="M20" s="7">
        <v>6</v>
      </c>
      <c r="N20" s="7">
        <v>6</v>
      </c>
      <c r="O20" s="7">
        <v>5</v>
      </c>
      <c r="P20" s="7">
        <v>6</v>
      </c>
      <c r="Q20" s="8">
        <f t="shared" si="0"/>
        <v>5.714285714285714</v>
      </c>
    </row>
    <row r="21" spans="1:17" ht="12.75">
      <c r="A21" s="1" t="s">
        <v>34</v>
      </c>
      <c r="B21" s="1" t="s">
        <v>35</v>
      </c>
      <c r="C21" s="1" t="s">
        <v>36</v>
      </c>
      <c r="D21" s="2">
        <v>7.6</v>
      </c>
      <c r="E21" s="6">
        <v>0.5</v>
      </c>
      <c r="H21" s="3"/>
      <c r="J21" s="7">
        <v>6</v>
      </c>
      <c r="K21" s="7">
        <v>8</v>
      </c>
      <c r="L21" s="7">
        <v>8</v>
      </c>
      <c r="M21" s="7">
        <v>6</v>
      </c>
      <c r="N21" s="7">
        <v>8</v>
      </c>
      <c r="O21" s="7">
        <v>8</v>
      </c>
      <c r="P21" s="7">
        <v>8</v>
      </c>
      <c r="Q21" s="8">
        <f t="shared" si="0"/>
        <v>7.428571428571429</v>
      </c>
    </row>
    <row r="22" spans="1:17" ht="12.75">
      <c r="A22" s="1" t="s">
        <v>37</v>
      </c>
      <c r="B22" s="1" t="s">
        <v>38</v>
      </c>
      <c r="C22" s="1" t="s">
        <v>39</v>
      </c>
      <c r="D22" s="2">
        <v>14</v>
      </c>
      <c r="E22" s="6">
        <v>0.75</v>
      </c>
      <c r="H22" s="3"/>
      <c r="J22" s="7">
        <v>4</v>
      </c>
      <c r="K22" s="7">
        <v>8</v>
      </c>
      <c r="L22" s="7">
        <v>7</v>
      </c>
      <c r="M22" s="7">
        <v>4</v>
      </c>
      <c r="N22" s="7">
        <v>4</v>
      </c>
      <c r="O22" s="7">
        <v>4</v>
      </c>
      <c r="P22" s="7">
        <v>9</v>
      </c>
      <c r="Q22" s="8">
        <f t="shared" si="0"/>
        <v>5.714285714285714</v>
      </c>
    </row>
    <row r="23" spans="1:17" ht="12.75">
      <c r="A23" s="1" t="s">
        <v>40</v>
      </c>
      <c r="B23" s="1" t="s">
        <v>41</v>
      </c>
      <c r="C23" s="1" t="s">
        <v>19</v>
      </c>
      <c r="D23" s="2">
        <v>10.4</v>
      </c>
      <c r="E23" s="6">
        <v>0.66</v>
      </c>
      <c r="H23" s="3"/>
      <c r="J23" s="7">
        <v>8</v>
      </c>
      <c r="K23" s="7">
        <v>9</v>
      </c>
      <c r="L23" s="7">
        <v>6</v>
      </c>
      <c r="M23" s="7">
        <v>8</v>
      </c>
      <c r="N23" s="7">
        <v>6</v>
      </c>
      <c r="O23" s="7">
        <v>7</v>
      </c>
      <c r="P23" s="7">
        <v>9</v>
      </c>
      <c r="Q23" s="8">
        <f t="shared" si="0"/>
        <v>7.571428571428571</v>
      </c>
    </row>
    <row r="24" spans="1:17" ht="12.75">
      <c r="A24" s="1" t="s">
        <v>42</v>
      </c>
      <c r="B24" s="1" t="s">
        <v>43</v>
      </c>
      <c r="C24" s="1" t="s">
        <v>44</v>
      </c>
      <c r="D24" s="2">
        <v>8.75</v>
      </c>
      <c r="E24" s="6">
        <v>0.66</v>
      </c>
      <c r="H24" s="3"/>
      <c r="J24" s="7">
        <v>5</v>
      </c>
      <c r="K24" s="7">
        <v>7</v>
      </c>
      <c r="L24" s="7">
        <v>6</v>
      </c>
      <c r="M24" s="7">
        <v>7</v>
      </c>
      <c r="N24" s="7">
        <v>7</v>
      </c>
      <c r="O24" s="7">
        <v>8</v>
      </c>
      <c r="P24" s="7">
        <v>8</v>
      </c>
      <c r="Q24" s="8">
        <f t="shared" si="0"/>
        <v>6.857142857142857</v>
      </c>
    </row>
    <row r="25" spans="1:17" ht="12.75">
      <c r="A25" s="1" t="s">
        <v>45</v>
      </c>
      <c r="B25" s="1" t="s">
        <v>46</v>
      </c>
      <c r="C25" s="1" t="s">
        <v>22</v>
      </c>
      <c r="D25" s="2">
        <v>11</v>
      </c>
      <c r="E25" s="6">
        <v>0.75</v>
      </c>
      <c r="H25" s="3"/>
      <c r="J25" s="7">
        <v>1</v>
      </c>
      <c r="K25" s="7">
        <v>6</v>
      </c>
      <c r="L25" s="7">
        <v>5</v>
      </c>
      <c r="M25" s="7">
        <v>3</v>
      </c>
      <c r="N25" s="7">
        <v>4</v>
      </c>
      <c r="O25" s="7">
        <v>4</v>
      </c>
      <c r="P25" s="7">
        <v>5</v>
      </c>
      <c r="Q25" s="8">
        <f t="shared" si="0"/>
        <v>4</v>
      </c>
    </row>
    <row r="26" spans="1:17" ht="12.75">
      <c r="A26" s="1" t="s">
        <v>47</v>
      </c>
      <c r="B26" s="1" t="s">
        <v>48</v>
      </c>
      <c r="C26" s="1" t="s">
        <v>49</v>
      </c>
      <c r="D26" s="2">
        <v>7.5</v>
      </c>
      <c r="E26" s="6">
        <v>0.5</v>
      </c>
      <c r="H26" s="3"/>
      <c r="J26" s="7">
        <v>2</v>
      </c>
      <c r="K26" s="7">
        <v>8</v>
      </c>
      <c r="L26" s="7">
        <v>4</v>
      </c>
      <c r="M26" s="7">
        <v>8</v>
      </c>
      <c r="N26" s="7">
        <v>4</v>
      </c>
      <c r="O26" s="7">
        <v>2</v>
      </c>
      <c r="P26" s="7">
        <v>7</v>
      </c>
      <c r="Q26" s="8">
        <f t="shared" si="0"/>
        <v>5</v>
      </c>
    </row>
    <row r="27" spans="1:17" ht="12.75">
      <c r="A27" s="17" t="s">
        <v>50</v>
      </c>
      <c r="B27" s="5" t="s">
        <v>51</v>
      </c>
      <c r="C27" s="5" t="s">
        <v>52</v>
      </c>
      <c r="D27" s="2">
        <v>5</v>
      </c>
      <c r="E27" s="6">
        <v>0.33</v>
      </c>
      <c r="H27" s="3"/>
      <c r="J27" s="7">
        <v>3</v>
      </c>
      <c r="K27" s="7">
        <v>6</v>
      </c>
      <c r="L27" s="7">
        <v>2</v>
      </c>
      <c r="M27" s="7">
        <v>3</v>
      </c>
      <c r="N27" s="7">
        <v>7</v>
      </c>
      <c r="O27" s="7">
        <v>4</v>
      </c>
      <c r="P27" s="7">
        <v>5</v>
      </c>
      <c r="Q27" s="8">
        <f t="shared" si="0"/>
        <v>4.285714285714286</v>
      </c>
    </row>
    <row r="28" spans="1:17" ht="12.75">
      <c r="A28" s="21" t="s">
        <v>53</v>
      </c>
      <c r="B28" s="19" t="s">
        <v>54</v>
      </c>
      <c r="C28" s="19" t="s">
        <v>21</v>
      </c>
      <c r="D28" s="2">
        <v>6</v>
      </c>
      <c r="E28" s="6">
        <v>0.33</v>
      </c>
      <c r="H28" s="3"/>
      <c r="J28" s="7">
        <v>5</v>
      </c>
      <c r="K28" s="7">
        <v>6</v>
      </c>
      <c r="L28" s="7">
        <v>8</v>
      </c>
      <c r="M28" s="7">
        <v>7</v>
      </c>
      <c r="N28" s="7">
        <v>5</v>
      </c>
      <c r="O28" s="7">
        <v>6</v>
      </c>
      <c r="P28" s="7">
        <v>7</v>
      </c>
      <c r="Q28" s="8">
        <f t="shared" si="0"/>
        <v>6.285714285714286</v>
      </c>
    </row>
    <row r="29" spans="1:17" ht="12.75">
      <c r="A29" s="17" t="s">
        <v>20</v>
      </c>
      <c r="B29" s="5" t="s">
        <v>55</v>
      </c>
      <c r="C29" s="5" t="s">
        <v>56</v>
      </c>
      <c r="D29" s="2">
        <v>4.8</v>
      </c>
      <c r="E29" s="6">
        <v>0.355</v>
      </c>
      <c r="H29" s="3"/>
      <c r="J29" s="7">
        <v>5</v>
      </c>
      <c r="K29" s="7">
        <v>5</v>
      </c>
      <c r="L29" s="7">
        <v>5</v>
      </c>
      <c r="M29" s="7">
        <v>7</v>
      </c>
      <c r="N29" s="7">
        <v>7</v>
      </c>
      <c r="O29" s="7">
        <v>4</v>
      </c>
      <c r="P29" s="7">
        <v>4</v>
      </c>
      <c r="Q29" s="8">
        <f t="shared" si="0"/>
        <v>5.285714285714286</v>
      </c>
    </row>
    <row r="30" spans="1:17" ht="12.75">
      <c r="A30" s="4" t="s">
        <v>57</v>
      </c>
      <c r="B30" s="4" t="s">
        <v>58</v>
      </c>
      <c r="C30" s="4" t="s">
        <v>21</v>
      </c>
      <c r="D30" s="2">
        <v>8</v>
      </c>
      <c r="E30" s="6">
        <v>0.75</v>
      </c>
      <c r="H30" s="3"/>
      <c r="I30" s="5"/>
      <c r="J30" s="7">
        <v>2</v>
      </c>
      <c r="K30" s="7">
        <v>3</v>
      </c>
      <c r="L30" s="7">
        <v>2</v>
      </c>
      <c r="M30" s="7">
        <v>2</v>
      </c>
      <c r="N30" s="7">
        <v>2</v>
      </c>
      <c r="O30" s="7">
        <v>2</v>
      </c>
      <c r="P30" s="7">
        <v>2</v>
      </c>
      <c r="Q30" s="8">
        <f t="shared" si="0"/>
        <v>2.142857142857143</v>
      </c>
    </row>
    <row r="31" spans="1:17" ht="12.75">
      <c r="A31" s="4" t="s">
        <v>59</v>
      </c>
      <c r="B31" s="4" t="s">
        <v>60</v>
      </c>
      <c r="C31" s="4" t="s">
        <v>19</v>
      </c>
      <c r="D31" s="2">
        <v>10</v>
      </c>
      <c r="E31" s="6">
        <v>0.5</v>
      </c>
      <c r="H31" s="3"/>
      <c r="J31" s="7">
        <v>6</v>
      </c>
      <c r="K31" s="7">
        <v>8</v>
      </c>
      <c r="L31" s="7">
        <v>3</v>
      </c>
      <c r="M31" s="7">
        <v>3</v>
      </c>
      <c r="N31" s="7">
        <v>6</v>
      </c>
      <c r="O31" s="7">
        <v>5</v>
      </c>
      <c r="P31" s="7">
        <v>7</v>
      </c>
      <c r="Q31" s="8">
        <f t="shared" si="0"/>
        <v>5.428571428571429</v>
      </c>
    </row>
    <row r="32" spans="1:17" ht="12.75">
      <c r="A32" s="1" t="s">
        <v>57</v>
      </c>
      <c r="B32" s="1" t="s">
        <v>61</v>
      </c>
      <c r="C32" s="1" t="s">
        <v>21</v>
      </c>
      <c r="D32" s="2">
        <v>8</v>
      </c>
      <c r="E32" s="6">
        <v>0.75</v>
      </c>
      <c r="H32" s="3"/>
      <c r="J32" s="7">
        <v>1</v>
      </c>
      <c r="K32" s="7">
        <v>4</v>
      </c>
      <c r="L32" s="7">
        <v>2</v>
      </c>
      <c r="M32" s="7">
        <v>2</v>
      </c>
      <c r="N32" s="7">
        <v>3</v>
      </c>
      <c r="O32" s="7">
        <v>3</v>
      </c>
      <c r="P32" s="7">
        <v>2</v>
      </c>
      <c r="Q32" s="8">
        <f t="shared" si="0"/>
        <v>2.4285714285714284</v>
      </c>
    </row>
    <row r="33" spans="1:17" ht="12.75">
      <c r="A33" s="4" t="s">
        <v>59</v>
      </c>
      <c r="B33" s="4" t="s">
        <v>62</v>
      </c>
      <c r="C33" s="4" t="s">
        <v>18</v>
      </c>
      <c r="D33" s="2">
        <v>11</v>
      </c>
      <c r="E33" s="6">
        <v>0.5</v>
      </c>
      <c r="H33" s="3"/>
      <c r="I33" s="5"/>
      <c r="J33" s="7">
        <v>9</v>
      </c>
      <c r="K33" s="7">
        <v>9</v>
      </c>
      <c r="L33" s="7">
        <v>9</v>
      </c>
      <c r="M33" s="7">
        <v>9</v>
      </c>
      <c r="N33" s="7">
        <v>7</v>
      </c>
      <c r="O33" s="7">
        <v>9</v>
      </c>
      <c r="P33" s="7">
        <v>9</v>
      </c>
      <c r="Q33" s="8">
        <f t="shared" si="0"/>
        <v>8.714285714285714</v>
      </c>
    </row>
    <row r="34" spans="1:17" ht="12.75">
      <c r="A34" s="1" t="s">
        <v>63</v>
      </c>
      <c r="B34" s="1" t="s">
        <v>64</v>
      </c>
      <c r="C34" s="1" t="s">
        <v>18</v>
      </c>
      <c r="D34" s="2">
        <v>11</v>
      </c>
      <c r="E34" s="6">
        <v>0.33</v>
      </c>
      <c r="H34" s="3"/>
      <c r="J34" s="7">
        <v>8</v>
      </c>
      <c r="K34" s="7">
        <v>8</v>
      </c>
      <c r="L34" s="7">
        <v>9</v>
      </c>
      <c r="M34" s="7">
        <v>9</v>
      </c>
      <c r="N34" s="7">
        <v>8</v>
      </c>
      <c r="O34" s="7">
        <v>8</v>
      </c>
      <c r="P34" s="7">
        <v>8</v>
      </c>
      <c r="Q34" s="8">
        <f t="shared" si="0"/>
        <v>8.285714285714286</v>
      </c>
    </row>
    <row r="35" spans="1:17" s="30" customFormat="1" ht="12.75">
      <c r="A35" s="23"/>
      <c r="B35" s="24"/>
      <c r="C35" s="24"/>
      <c r="D35" s="25"/>
      <c r="E35" s="26"/>
      <c r="F35" s="27"/>
      <c r="G35" s="27"/>
      <c r="H35" s="28"/>
      <c r="I35" s="24"/>
      <c r="J35" s="28"/>
      <c r="K35" s="28"/>
      <c r="L35" s="28"/>
      <c r="M35" s="28"/>
      <c r="N35" s="28"/>
      <c r="O35" s="28"/>
      <c r="P35" s="28"/>
      <c r="Q35" s="29"/>
    </row>
    <row r="36" spans="1:17" ht="12.75">
      <c r="A36" s="1" t="s">
        <v>7</v>
      </c>
      <c r="B36" s="1">
        <f>SUBTOTAL(3,B4:B35)</f>
        <v>31</v>
      </c>
      <c r="D36" s="8">
        <f>SUBTOTAL(1,D4:D34)</f>
        <v>8.488709677419354</v>
      </c>
      <c r="E36" s="1">
        <f>SUBTOTAL(9,E4:E34)</f>
        <v>15.725000000000001</v>
      </c>
      <c r="F36" s="1">
        <f>SUBTOTAL(9,F5:F35)</f>
        <v>0</v>
      </c>
      <c r="G36" s="7">
        <f>SUBTOTAL(9,G5:G35)</f>
        <v>0</v>
      </c>
      <c r="H36" s="1">
        <f>SUBTOTAL(9,H5:H35)</f>
        <v>0</v>
      </c>
      <c r="I36" s="1">
        <f>SUBTOTAL(3,I5:I35)</f>
        <v>0</v>
      </c>
      <c r="J36" s="20">
        <f>AVERAGE(J4:J34)</f>
        <v>5</v>
      </c>
      <c r="K36" s="20">
        <f aca="true" t="shared" si="1" ref="K36:P36">AVERAGE(K4:K34)</f>
        <v>6.225806451612903</v>
      </c>
      <c r="L36" s="20">
        <f t="shared" si="1"/>
        <v>5.580645161290323</v>
      </c>
      <c r="M36" s="20">
        <f t="shared" si="1"/>
        <v>5.709677419354839</v>
      </c>
      <c r="N36" s="20">
        <f t="shared" si="1"/>
        <v>5.387096774193548</v>
      </c>
      <c r="O36" s="20">
        <f t="shared" si="1"/>
        <v>5.064516129032258</v>
      </c>
      <c r="P36" s="20">
        <f t="shared" si="1"/>
        <v>6.354838709677419</v>
      </c>
      <c r="Q36" s="8">
        <f t="shared" si="0"/>
        <v>5.6175115207373265</v>
      </c>
    </row>
    <row r="37" spans="4:17" ht="12.75">
      <c r="D37" s="8">
        <f>SUBTOTAL(4,D4:D34)</f>
        <v>16</v>
      </c>
      <c r="P37" s="1" t="s">
        <v>95</v>
      </c>
      <c r="Q37" s="8">
        <f>SUBTOTAL(4,Q4:Q34)</f>
        <v>8.714285714285714</v>
      </c>
    </row>
    <row r="38" spans="4:17" ht="12.75">
      <c r="D38" s="8">
        <f>SUBTOTAL(5,D4:D34)</f>
        <v>4.8</v>
      </c>
      <c r="P38" s="1" t="s">
        <v>94</v>
      </c>
      <c r="Q38" s="8">
        <f>SUBTOTAL(5,Q4:Q34)</f>
        <v>2.142857142857143</v>
      </c>
    </row>
    <row r="39" ht="12.75">
      <c r="D39" s="8"/>
    </row>
  </sheetData>
  <sheetProtection/>
  <autoFilter ref="A3:P34"/>
  <mergeCells count="2">
    <mergeCell ref="D1:I1"/>
    <mergeCell ref="A1:B1"/>
  </mergeCells>
  <printOptions/>
  <pageMargins left="0.75" right="0.75" top="1" bottom="1" header="0.5" footer="0.5"/>
  <pageSetup fitToWidth="2" fitToHeight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Jesper Hammerstrøm</cp:lastModifiedBy>
  <cp:lastPrinted>2011-02-09T11:50:23Z</cp:lastPrinted>
  <dcterms:created xsi:type="dcterms:W3CDTF">2005-11-27T16:33:53Z</dcterms:created>
  <dcterms:modified xsi:type="dcterms:W3CDTF">2012-10-23T11:25:48Z</dcterms:modified>
  <cp:category/>
  <cp:version/>
  <cp:contentType/>
  <cp:contentStatus/>
</cp:coreProperties>
</file>